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tin\Documents\PROJEKTOVÁNÍ\Projektování\2024\052024_SOS Tlustice_dílny\"/>
    </mc:Choice>
  </mc:AlternateContent>
  <bookViews>
    <workbookView xWindow="0" yWindow="0" windowWidth="28800" windowHeight="13410" tabRatio="50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List1!$A$1:$G$116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G32" i="1"/>
  <c r="G107" i="1" l="1"/>
  <c r="G106" i="1"/>
  <c r="G105" i="1"/>
  <c r="G104" i="1"/>
  <c r="G103" i="1"/>
  <c r="G102" i="1"/>
  <c r="G101" i="1"/>
  <c r="G100" i="1"/>
  <c r="G99" i="1"/>
  <c r="G47" i="1"/>
  <c r="G65" i="1"/>
  <c r="G64" i="1"/>
  <c r="G42" i="1"/>
  <c r="G24" i="1"/>
  <c r="G98" i="1"/>
  <c r="G97" i="1"/>
  <c r="G61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83" i="1"/>
  <c r="G58" i="1"/>
  <c r="G59" i="1"/>
  <c r="G60" i="1"/>
  <c r="G62" i="1"/>
  <c r="G63" i="1"/>
  <c r="G66" i="1"/>
  <c r="G57" i="1"/>
  <c r="G56" i="1"/>
  <c r="G49" i="1"/>
  <c r="G45" i="1"/>
  <c r="G20" i="1"/>
  <c r="G7" i="1"/>
  <c r="G8" i="1" l="1"/>
  <c r="G9" i="1"/>
  <c r="G30" i="1"/>
  <c r="G29" i="1"/>
  <c r="G39" i="1" l="1"/>
  <c r="G74" i="1" l="1"/>
  <c r="G75" i="1"/>
  <c r="G76" i="1"/>
  <c r="G77" i="1"/>
  <c r="G78" i="1"/>
  <c r="G79" i="1"/>
  <c r="G116" i="1"/>
  <c r="G21" i="1" l="1"/>
  <c r="G19" i="1"/>
  <c r="G18" i="1"/>
  <c r="G17" i="1"/>
  <c r="G38" i="1" l="1"/>
  <c r="G113" i="1" l="1"/>
  <c r="G55" i="1"/>
  <c r="G54" i="1"/>
  <c r="G40" i="1"/>
  <c r="G41" i="1"/>
  <c r="G43" i="1"/>
  <c r="G44" i="1"/>
  <c r="G46" i="1"/>
  <c r="G48" i="1"/>
  <c r="G50" i="1"/>
  <c r="G51" i="1"/>
  <c r="G115" i="1" l="1"/>
  <c r="G35" i="1" l="1"/>
  <c r="G31" i="1"/>
  <c r="G28" i="1"/>
  <c r="G27" i="1"/>
  <c r="G26" i="1"/>
  <c r="G22" i="1"/>
  <c r="G16" i="1"/>
  <c r="G25" i="1"/>
  <c r="G23" i="1"/>
  <c r="G72" i="1"/>
  <c r="G5" i="1"/>
  <c r="G6" i="1"/>
  <c r="G10" i="1"/>
  <c r="G11" i="1"/>
  <c r="G12" i="1"/>
  <c r="G13" i="1"/>
  <c r="G14" i="1"/>
  <c r="G15" i="1"/>
  <c r="G37" i="1"/>
  <c r="G52" i="1"/>
  <c r="G53" i="1"/>
  <c r="G73" i="1"/>
  <c r="G117" i="1" l="1"/>
</calcChain>
</file>

<file path=xl/sharedStrings.xml><?xml version="1.0" encoding="utf-8"?>
<sst xmlns="http://schemas.openxmlformats.org/spreadsheetml/2006/main" count="318" uniqueCount="199">
  <si>
    <t>č. pol.</t>
  </si>
  <si>
    <t>jednotky</t>
  </si>
  <si>
    <t>celk. jednotek</t>
  </si>
  <si>
    <t>cena za jednotku</t>
  </si>
  <si>
    <t>montáž  jednotky</t>
  </si>
  <si>
    <t xml:space="preserve">cena  materiál a montáž  celkem </t>
  </si>
  <si>
    <t>ks</t>
  </si>
  <si>
    <t xml:space="preserve">cenamateriál a montáž  celkem </t>
  </si>
  <si>
    <t xml:space="preserve">cena materiál a montáž  celkem </t>
  </si>
  <si>
    <t>1.1</t>
  </si>
  <si>
    <t>1.2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</si>
  <si>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</si>
  <si>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</si>
  <si>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</si>
  <si>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</si>
  <si>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</si>
  <si>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</si>
  <si>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</si>
  <si>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</si>
  <si>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</si>
  <si>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</si>
  <si>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kpl</t>
  </si>
  <si>
    <t>Kabely, vodiče</t>
  </si>
  <si>
    <t>m</t>
  </si>
  <si>
    <t>Kabel CYKY-J 3x2,5</t>
  </si>
  <si>
    <t>Kabel CYKY-J 3x1,5</t>
  </si>
  <si>
    <t>El. instalace</t>
  </si>
  <si>
    <t>1.11</t>
  </si>
  <si>
    <t>1.12</t>
  </si>
  <si>
    <t>Přístroj spínače jednopólového ABB 3559-A01345</t>
  </si>
  <si>
    <t>1.13</t>
  </si>
  <si>
    <t>1.14</t>
  </si>
  <si>
    <t>1.15</t>
  </si>
  <si>
    <t>1.16</t>
  </si>
  <si>
    <t>1.17</t>
  </si>
  <si>
    <t>1.18</t>
  </si>
  <si>
    <t>1.19</t>
  </si>
  <si>
    <t>3.1</t>
  </si>
  <si>
    <t>3.2</t>
  </si>
  <si>
    <t>3.3</t>
  </si>
  <si>
    <t>3.4</t>
  </si>
  <si>
    <t>1.20</t>
  </si>
  <si>
    <t>Výchozí revize</t>
  </si>
  <si>
    <t>Ostatní náklady</t>
  </si>
  <si>
    <t>CELKEM</t>
  </si>
  <si>
    <t xml:space="preserve">Zpracoval:    Martin Zajíček                                                                                                                                                                 </t>
  </si>
  <si>
    <t>Jistič OEZ LTN 16B/1</t>
  </si>
  <si>
    <t>Jistič OEZ LTN 20B/3</t>
  </si>
  <si>
    <t>Jistič OEZ LTN 16B/3</t>
  </si>
  <si>
    <t>Jistič OEZ LTN 10B/1</t>
  </si>
  <si>
    <t>Proudový chránič s nadproudovou ochranou OEZ OLI 16B-1N-030A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</si>
  <si>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</si>
  <si>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</si>
  <si>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</si>
  <si>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</si>
  <si>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</si>
  <si>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</si>
  <si>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</si>
  <si>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</si>
  <si>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</si>
  <si>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</si>
  <si>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</si>
  <si>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Drobný blíže nespecifikovaný materiál (spojovací mat., sádra…)</t>
  </si>
  <si>
    <t>Přístroj přepínače střídavého ABB 3559-A06345</t>
  </si>
  <si>
    <t>3.5</t>
  </si>
  <si>
    <t>3.6</t>
  </si>
  <si>
    <t>3.7</t>
  </si>
  <si>
    <t>3.8</t>
  </si>
  <si>
    <t>1.3</t>
  </si>
  <si>
    <t>1.4</t>
  </si>
  <si>
    <t>1.21</t>
  </si>
  <si>
    <t>1.22</t>
  </si>
  <si>
    <t>1.23</t>
  </si>
  <si>
    <t>1.24</t>
  </si>
  <si>
    <t>Ostatní náklady(VRN apod.)</t>
  </si>
  <si>
    <t>5.5</t>
  </si>
  <si>
    <t>5.6</t>
  </si>
  <si>
    <t>2.16</t>
  </si>
  <si>
    <t>1.25</t>
  </si>
  <si>
    <t>Kryt jednoduchý ABB Tango 3558A-A651</t>
  </si>
  <si>
    <t>zásuvka jednonásobná s víčkem ABB Tango 5519A-A02787B</t>
  </si>
  <si>
    <t>zásuvka jednonásobná ABB Tango 5518A-A2349B</t>
  </si>
  <si>
    <t>rámeček jednonásobný ABB Tango 3901A-B10B</t>
  </si>
  <si>
    <t>rámeček trojnásobný ABB Tango 3901A-B30B</t>
  </si>
  <si>
    <t>rámeček dvounásobný ABB Tango 3901A-B20B</t>
  </si>
  <si>
    <t>rámeče čtyřnásobný ABB Tango 3901A-B40B</t>
  </si>
  <si>
    <t>zásuvková kombinace (zásuvková skříň) FAMATEL ZSF V390 IP44 ZSF20101000.1</t>
  </si>
  <si>
    <t>drátěný elektroinstalační žlab ARKYS M2 100/50</t>
  </si>
  <si>
    <t>spojka žlabu ARKYS SZM1</t>
  </si>
  <si>
    <t>svítidlo stropní LED 18W</t>
  </si>
  <si>
    <t>svítidlo stropní LED 18W s integrovaným pohybovým čidlem</t>
  </si>
  <si>
    <t>El. vybavení dílenským laboratorních stolů</t>
  </si>
  <si>
    <t>zásuvka ABB Variant 12-48V 5515N-C05525B, IP54, 10A</t>
  </si>
  <si>
    <t>vidlice ABB 12-48V, 5538N-C1705B, 10A</t>
  </si>
  <si>
    <t>zásuvka ABB Variant 230V IP54, 5518N-C02510B</t>
  </si>
  <si>
    <t>zásuvka vestavná ABL ABL8632316 24/48V s víčkem</t>
  </si>
  <si>
    <t>parapetní kanál KOPOS PK110X65D_HD</t>
  </si>
  <si>
    <t>kryt koncový KOPOS PK110X65D 8211_HB</t>
  </si>
  <si>
    <t>kryt spojovací KOPOS PK110X65D 8512_HB</t>
  </si>
  <si>
    <t>přístrojová podložka jednonásobná pro kanály PK KOPOS 8450-11_HB</t>
  </si>
  <si>
    <t>přístrojová podložka dvounásobná pro kanály PK KOPOS 8450-12_HB</t>
  </si>
  <si>
    <t>přístrojová krabice pro kanály PK KOPOS KP PK_HB</t>
  </si>
  <si>
    <t>zásuvka 400V, 5P, 16A, BALS 112001 IP44</t>
  </si>
  <si>
    <t>Tlačítko nouzového zastavení v krabici XALK178E</t>
  </si>
  <si>
    <t>kabelová vývodka SCAME 805.3343 PG 13,5 s maticí</t>
  </si>
  <si>
    <t>Výkaz elektromateriálu - Elektroinstalace SOS Tlustice</t>
  </si>
  <si>
    <t>Zadavatel: SOS Tlustice</t>
  </si>
  <si>
    <t xml:space="preserve">Přístroj ovladače zapínacího (tlačítko) ABB 3559-A91345 </t>
  </si>
  <si>
    <t>Přístroj přepínače křížového ABB 3559-A07345</t>
  </si>
  <si>
    <t>držák žlabu ARKYS DZM 3/100</t>
  </si>
  <si>
    <t>nosník žlabu ARKYS NZM 100</t>
  </si>
  <si>
    <t>El. rozváděče RX1.1, RX1.2</t>
  </si>
  <si>
    <t>Vypínač OEZ MSN-125-3</t>
  </si>
  <si>
    <t>Přepěťová ochrana OEZ SVBC-12,5-3-MZ</t>
  </si>
  <si>
    <t>Jistič OEZ LTN 50B/3</t>
  </si>
  <si>
    <t>oceloplechová rozvodnice OEZ NP66 0806025, komplet vč. příslušenství, dle výrobce rozváděče</t>
  </si>
  <si>
    <t>Jistič OEZ LTN 32C/3</t>
  </si>
  <si>
    <t>Impulzní relé OEZ MIG 20-20-A230</t>
  </si>
  <si>
    <t>Proudový chránič OEZ OFI-40-4-030 A</t>
  </si>
  <si>
    <t>Jistič OEZ LTN 2B/1</t>
  </si>
  <si>
    <t>Instalační stykač OEZ RSI-32-40-X230</t>
  </si>
  <si>
    <t>Pomocný spínač pro stykače RSI OEZ PS-RSI-1100</t>
  </si>
  <si>
    <t>Propojovací lišta OEZ S3L-1000-16</t>
  </si>
  <si>
    <t>Koncové krytky OEZ EKC-3</t>
  </si>
  <si>
    <t>Tlačítko Schneider zelené spínací XB5 AA31</t>
  </si>
  <si>
    <t>Tlačítko Schneider rudé rozpínací XB5 AA42</t>
  </si>
  <si>
    <t>Tlačítko s aretací - Bezpečnostní vypnutí XB5 AS8442</t>
  </si>
  <si>
    <t>Žlutý štítek 60mm, pod tlačítko bezp. vypnutí Schneider ZBY 9101</t>
  </si>
  <si>
    <t>Vodič CYA 10 černý</t>
  </si>
  <si>
    <t>Vodič CYA 10 žlutozelený</t>
  </si>
  <si>
    <t>Ostatní blíže nespecifikovaný drobný materiál</t>
  </si>
  <si>
    <t>2.17</t>
  </si>
  <si>
    <t>2.18</t>
  </si>
  <si>
    <t>2.19</t>
  </si>
  <si>
    <t>2.20</t>
  </si>
  <si>
    <t>2.21</t>
  </si>
  <si>
    <t>2.22</t>
  </si>
  <si>
    <t>2.23</t>
  </si>
  <si>
    <t>Signálka Schneider bílá XB5 AVM1, 230V AC</t>
  </si>
  <si>
    <t>Signálka Schneider rudá XB5 AVM4, 230V AC</t>
  </si>
  <si>
    <t>Kabel CYKY-J 4x25</t>
  </si>
  <si>
    <t>ekvipotencionální svorkovnice KOPOS EPS 2_XX</t>
  </si>
  <si>
    <t>Krabice KOPOS KO125E</t>
  </si>
  <si>
    <t>Elektroinstalační krabice KOPOS KP68</t>
  </si>
  <si>
    <t>Elektroinstalační krabice KOPOS KP64/4</t>
  </si>
  <si>
    <t>Kabel CYKY-J 5x6</t>
  </si>
  <si>
    <t>Kabel CYKY-J 5x4</t>
  </si>
  <si>
    <t>Kabel CYKY-O 3x1,5</t>
  </si>
  <si>
    <t>Kabel  CYKY-O 5x1,5</t>
  </si>
  <si>
    <t>Transformátor Elzat JT100, 230/24V, 100 VA</t>
  </si>
  <si>
    <t>2.24</t>
  </si>
  <si>
    <t>2.25</t>
  </si>
  <si>
    <t>2.26</t>
  </si>
  <si>
    <t>Spínaný napájecí zdroj Wago 787-1216 24VDC 4,2A</t>
  </si>
  <si>
    <t>Venkovní LED svítidlo, krytí IP65</t>
  </si>
  <si>
    <t>Jistič OEZ LTN 32B/3</t>
  </si>
  <si>
    <t>Soumrakový spínač Elko EP SOU-1 230V + externí čidlo</t>
  </si>
  <si>
    <t>Vodič CYA 1 černý</t>
  </si>
  <si>
    <t>Vodič CYA 1 sv. modrý</t>
  </si>
  <si>
    <t>2.27</t>
  </si>
  <si>
    <t>2.28</t>
  </si>
  <si>
    <t>2.29</t>
  </si>
  <si>
    <t>2.30</t>
  </si>
  <si>
    <t>4.1</t>
  </si>
  <si>
    <t>4.5</t>
  </si>
  <si>
    <t>4.2</t>
  </si>
  <si>
    <t>4.3</t>
  </si>
  <si>
    <t>4.4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</si>
  <si>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</si>
  <si>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</si>
  <si>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</si>
  <si>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</si>
  <si>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</si>
  <si>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</si>
  <si>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</si>
  <si>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</si>
  <si>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</si>
  <si>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</si>
  <si>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</si>
  <si>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Oceloplechová rozvodnice OEZ NP66 0504021, komplet vč. příslušenství, dle výrobce rozváděče</t>
  </si>
  <si>
    <t>Vypínač OEZ MSN-63-3</t>
  </si>
  <si>
    <t>Napěťová spoušť OEZ SV-LT-X400</t>
  </si>
  <si>
    <t>Pomocné spínače OEZ PS-LT-1100</t>
  </si>
  <si>
    <t>Proudový chránič OEZ OFI-40-4-030A</t>
  </si>
  <si>
    <t>Jistič OEZ LTN 4B/1</t>
  </si>
  <si>
    <t>Prouodvý chránič s nadproudovou ochranou OLI 16B-1N-030A</t>
  </si>
  <si>
    <t>svítidlo LED MODUS PL7000L2W4ND</t>
  </si>
  <si>
    <t>Kabel CAT 5E</t>
  </si>
  <si>
    <t>5.1</t>
  </si>
  <si>
    <t>5.2</t>
  </si>
  <si>
    <t>Provedení požárních uzávěrů/ucpávek</t>
  </si>
  <si>
    <t>Nouzové požární tlačítko na povrch Gewiss GW42201 IP55</t>
  </si>
  <si>
    <t>Odpínač Siemens/OEZ SVA1112-1AA36-0AA0, 125A</t>
  </si>
  <si>
    <t>Napěťová spoušť Siemens/OEZ 3VA9988-0BL33, 208-277V AC</t>
  </si>
  <si>
    <t>Prázdná el. skříň DCK SS1/K, rozměr 410x510x250 mm, s možností instalace do stěny</t>
  </si>
  <si>
    <t>1.26</t>
  </si>
  <si>
    <t>1.27</t>
  </si>
  <si>
    <t>1.28</t>
  </si>
  <si>
    <t>1.29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</si>
</sst>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Kč&quot;"/>
  </numFmts>
  <fonts count="13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rgb="FF35353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9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2" borderId="1" xfId="1" applyFill="1" applyBorder="1" applyAlignment="1">
      <alignment horizontal="center" wrapText="1"/>
    </xf>
    <xf numFmtId="0" fontId="3" fillId="2" borderId="2" xfId="1" applyFont="1" applyFill="1" applyBorder="1"/>
    <xf numFmtId="0" fontId="4" fillId="2" borderId="2" xfId="1" applyFont="1" applyFill="1" applyBorder="1" applyAlignment="1">
      <alignment wrapText="1"/>
    </xf>
    <xf numFmtId="2" fontId="4" fillId="2" borderId="2" xfId="1" applyNumberFormat="1" applyFont="1" applyFill="1" applyBorder="1" applyAlignment="1">
      <alignment wrapText="1"/>
    </xf>
    <xf numFmtId="164" fontId="4" fillId="2" borderId="2" xfId="1" applyNumberFormat="1" applyFont="1" applyFill="1" applyBorder="1" applyAlignment="1">
      <alignment wrapText="1"/>
    </xf>
    <xf numFmtId="164" fontId="4" fillId="2" borderId="3" xfId="1" applyNumberFormat="1" applyFont="1" applyFill="1" applyBorder="1" applyAlignment="1">
      <alignment wrapText="1"/>
    </xf>
    <xf numFmtId="0" fontId="5" fillId="3" borderId="2" xfId="1" applyFont="1" applyFill="1" applyBorder="1"/>
    <xf numFmtId="0" fontId="6" fillId="3" borderId="2" xfId="1" applyFont="1" applyFill="1" applyBorder="1" applyAlignment="1">
      <alignment horizontal="center"/>
    </xf>
    <xf numFmtId="0" fontId="6" fillId="3" borderId="2" xfId="1" applyFont="1" applyFill="1" applyBorder="1"/>
    <xf numFmtId="4" fontId="1" fillId="0" borderId="2" xfId="1" applyNumberFormat="1" applyBorder="1"/>
    <xf numFmtId="164" fontId="1" fillId="0" borderId="3" xfId="1" applyNumberFormat="1" applyBorder="1"/>
    <xf numFmtId="0" fontId="1" fillId="3" borderId="2" xfId="1" applyFill="1" applyBorder="1" applyAlignment="1">
      <alignment horizontal="center"/>
    </xf>
    <xf numFmtId="0" fontId="7" fillId="3" borderId="2" xfId="1" applyFont="1" applyFill="1" applyBorder="1"/>
    <xf numFmtId="0" fontId="9" fillId="2" borderId="2" xfId="1" applyFont="1" applyFill="1" applyBorder="1" applyAlignment="1">
      <alignment wrapText="1"/>
    </xf>
    <xf numFmtId="164" fontId="1" fillId="0" borderId="2" xfId="1" applyNumberFormat="1" applyBorder="1"/>
    <xf numFmtId="164" fontId="7" fillId="0" borderId="2" xfId="1" applyNumberFormat="1" applyFont="1" applyBorder="1"/>
    <xf numFmtId="0" fontId="5" fillId="0" borderId="2" xfId="1" applyFont="1" applyBorder="1"/>
    <xf numFmtId="0" fontId="6" fillId="0" borderId="2" xfId="1" applyFont="1" applyBorder="1"/>
    <xf numFmtId="49" fontId="1" fillId="0" borderId="1" xfId="1" applyNumberForma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1" fontId="6" fillId="0" borderId="2" xfId="1" applyNumberFormat="1" applyFont="1" applyBorder="1"/>
    <xf numFmtId="0" fontId="0" fillId="0" borderId="2" xfId="0" applyBorder="1"/>
    <xf numFmtId="0" fontId="8" fillId="0" borderId="2" xfId="0" applyFont="1" applyBorder="1" applyAlignment="1">
      <alignment horizontal="center"/>
    </xf>
    <xf numFmtId="49" fontId="6" fillId="4" borderId="1" xfId="1" applyNumberFormat="1" applyFont="1" applyFill="1" applyBorder="1" applyAlignment="1">
      <alignment horizontal="center"/>
    </xf>
    <xf numFmtId="0" fontId="9" fillId="4" borderId="2" xfId="1" applyFont="1" applyFill="1" applyBorder="1"/>
    <xf numFmtId="0" fontId="9" fillId="5" borderId="2" xfId="1" applyFont="1" applyFill="1" applyBorder="1" applyAlignment="1">
      <alignment horizontal="center"/>
    </xf>
    <xf numFmtId="1" fontId="9" fillId="4" borderId="2" xfId="1" applyNumberFormat="1" applyFont="1" applyFill="1" applyBorder="1"/>
    <xf numFmtId="164" fontId="9" fillId="4" borderId="2" xfId="1" applyNumberFormat="1" applyFont="1" applyFill="1" applyBorder="1"/>
    <xf numFmtId="164" fontId="3" fillId="4" borderId="3" xfId="1" applyNumberFormat="1" applyFont="1" applyFill="1" applyBorder="1"/>
    <xf numFmtId="0" fontId="6" fillId="3" borderId="6" xfId="1" applyFont="1" applyFill="1" applyBorder="1" applyAlignment="1">
      <alignment horizontal="center"/>
    </xf>
    <xf numFmtId="1" fontId="6" fillId="0" borderId="6" xfId="1" applyNumberFormat="1" applyFont="1" applyFill="1" applyBorder="1"/>
    <xf numFmtId="164" fontId="1" fillId="0" borderId="7" xfId="1" applyNumberFormat="1" applyFill="1" applyBorder="1"/>
    <xf numFmtId="49" fontId="8" fillId="0" borderId="2" xfId="0" applyNumberFormat="1" applyFont="1" applyBorder="1" applyAlignment="1">
      <alignment horizontal="center" vertical="center"/>
    </xf>
    <xf numFmtId="0" fontId="6" fillId="0" borderId="2" xfId="1" applyFont="1" applyFill="1" applyBorder="1"/>
    <xf numFmtId="0" fontId="8" fillId="0" borderId="2" xfId="0" applyFont="1" applyBorder="1"/>
    <xf numFmtId="0" fontId="6" fillId="3" borderId="2" xfId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1" fillId="0" borderId="8" xfId="1" applyNumberFormat="1" applyBorder="1"/>
    <xf numFmtId="0" fontId="12" fillId="0" borderId="0" xfId="0" applyFont="1" applyAlignment="1">
      <alignment vertical="center" wrapText="1"/>
    </xf>
    <xf numFmtId="0" fontId="10" fillId="0" borderId="4" xfId="1" applyFont="1" applyBorder="1" applyAlignment="1">
      <alignment horizontal="center" wrapText="1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workbookViewId="0">
      <selection activeCell="A28" sqref="A28:A33"/>
    </sheetView>
  </sheetViews>
  <sheetFormatPr defaultColWidth="9" defaultRowHeight="12.75" x14ac:dyDescent="0.2"/>
  <cols>
    <col min="1" max="1" width="7.140625" customWidth="1"/>
    <col min="2" max="2" width="91.85546875" customWidth="1"/>
    <col min="3" max="3" width="7.42578125" customWidth="1"/>
    <col min="4" max="4" width="8" customWidth="1"/>
    <col min="5" max="5" width="11.42578125" customWidth="1"/>
    <col min="6" max="6" width="12.85546875" customWidth="1"/>
    <col min="7" max="7" width="19.28515625" customWidth="1"/>
  </cols>
  <sheetData>
    <row r="1" spans="1:7" ht="31.5" customHeight="1" x14ac:dyDescent="0.3">
      <c r="A1" s="40" t="s">
        <v>105</v>
      </c>
      <c r="B1" s="40"/>
      <c r="C1" s="40"/>
      <c r="D1" s="40"/>
      <c r="E1" s="40"/>
      <c r="F1" s="40"/>
      <c r="G1" s="40"/>
    </row>
    <row r="2" spans="1:7" ht="17.25" customHeight="1" x14ac:dyDescent="0.2">
      <c r="A2" s="41" t="s">
        <v>106</v>
      </c>
      <c r="B2" s="41"/>
      <c r="C2" s="41"/>
      <c r="D2" s="41"/>
      <c r="E2" s="41"/>
      <c r="F2" s="41"/>
      <c r="G2" s="41"/>
    </row>
    <row r="3" spans="1:7" ht="24.75" customHeight="1" x14ac:dyDescent="0.2">
      <c r="A3" s="42" t="s">
        <v>45</v>
      </c>
      <c r="B3" s="42"/>
      <c r="C3" s="42"/>
      <c r="D3" s="42"/>
      <c r="E3" s="42"/>
      <c r="F3" s="42"/>
      <c r="G3" s="42"/>
    </row>
    <row r="4" spans="1:7" ht="32.25" customHeight="1" x14ac:dyDescent="0.25">
      <c r="A4" s="1" t="s">
        <v>0</v>
      </c>
      <c r="B4" s="2" t="s">
        <v>26</v>
      </c>
      <c r="C4" s="3" t="s">
        <v>1</v>
      </c>
      <c r="D4" s="4" t="s">
        <v>2</v>
      </c>
      <c r="E4" s="5" t="s">
        <v>3</v>
      </c>
      <c r="F4" s="5" t="s">
        <v>4</v>
      </c>
      <c r="G4" s="6" t="s">
        <v>5</v>
      </c>
    </row>
    <row r="5" spans="1:7" ht="14.1" customHeight="1" x14ac:dyDescent="0.25">
      <c r="A5" s="19" t="s">
        <v>9</v>
      </c>
      <c r="B5" s="7" t="s">
        <v>107</v>
      </c>
      <c r="C5" s="8" t="s">
        <v>6</v>
      </c>
      <c r="D5" s="9">
        <v>18</v>
      </c>
      <c r="E5" s="10"/>
      <c r="F5" s="10"/>
      <c r="G5" s="11">
        <f t="shared" ref="G5:G24" si="0">SUM(D5*E5+F5*D5)</f>
        <v>0</v>
      </c>
    </row>
    <row r="6" spans="1:7" ht="14.1" customHeight="1" x14ac:dyDescent="0.25">
      <c r="A6" s="19" t="s">
        <v>10</v>
      </c>
      <c r="B6" s="7" t="s">
        <v>63</v>
      </c>
      <c r="C6" s="8" t="s">
        <v>6</v>
      </c>
      <c r="D6" s="9">
        <v>4</v>
      </c>
      <c r="E6" s="10"/>
      <c r="F6" s="10"/>
      <c r="G6" s="11">
        <f t="shared" si="0"/>
        <v>0</v>
      </c>
    </row>
    <row r="7" spans="1:7" ht="14.1" customHeight="1" x14ac:dyDescent="0.25">
      <c r="A7" s="19" t="s">
        <v>68</v>
      </c>
      <c r="B7" s="7" t="s">
        <v>108</v>
      </c>
      <c r="C7" s="8" t="s">
        <v>6</v>
      </c>
      <c r="D7" s="9">
        <v>2</v>
      </c>
      <c r="E7" s="10"/>
      <c r="F7" s="10"/>
      <c r="G7" s="11">
        <f t="shared" si="0"/>
        <v>0</v>
      </c>
    </row>
    <row r="8" spans="1:7" ht="14.1" customHeight="1" x14ac:dyDescent="0.25">
      <c r="A8" s="19" t="s">
        <v>69</v>
      </c>
      <c r="B8" s="7" t="s">
        <v>29</v>
      </c>
      <c r="C8" s="8" t="s">
        <v>6</v>
      </c>
      <c r="D8" s="9">
        <v>3</v>
      </c>
      <c r="E8" s="10"/>
      <c r="F8" s="10"/>
      <c r="G8" s="11">
        <f t="shared" si="0"/>
        <v>0</v>
      </c>
    </row>
    <row r="9" spans="1:7" ht="14.1" customHeight="1" x14ac:dyDescent="0.25">
      <c r="A9" s="19" t="s">
        <v>11</v>
      </c>
      <c r="B9" s="7" t="s">
        <v>79</v>
      </c>
      <c r="C9" s="8" t="s">
        <v>6</v>
      </c>
      <c r="D9" s="9">
        <v>27</v>
      </c>
      <c r="E9" s="10"/>
      <c r="F9" s="10"/>
      <c r="G9" s="11">
        <f t="shared" si="0"/>
        <v>0</v>
      </c>
    </row>
    <row r="10" spans="1:7" ht="14.1" customHeight="1" x14ac:dyDescent="0.25">
      <c r="A10" s="19" t="s">
        <v>12</v>
      </c>
      <c r="B10" s="7" t="s">
        <v>80</v>
      </c>
      <c r="C10" s="8" t="s">
        <v>6</v>
      </c>
      <c r="D10" s="9">
        <v>56</v>
      </c>
      <c r="E10" s="10"/>
      <c r="F10" s="10"/>
      <c r="G10" s="11">
        <f t="shared" si="0"/>
        <v>0</v>
      </c>
    </row>
    <row r="11" spans="1:7" ht="14.1" customHeight="1" x14ac:dyDescent="0.25">
      <c r="A11" s="19" t="s">
        <v>13</v>
      </c>
      <c r="B11" s="7" t="s">
        <v>81</v>
      </c>
      <c r="C11" s="8" t="s">
        <v>6</v>
      </c>
      <c r="D11" s="9">
        <v>20</v>
      </c>
      <c r="E11" s="10"/>
      <c r="F11" s="10"/>
      <c r="G11" s="11">
        <f t="shared" si="0"/>
        <v>0</v>
      </c>
    </row>
    <row r="12" spans="1:7" ht="13.5" customHeight="1" x14ac:dyDescent="0.25">
      <c r="A12" s="19" t="s">
        <v>14</v>
      </c>
      <c r="B12" s="7" t="s">
        <v>82</v>
      </c>
      <c r="C12" s="8" t="s">
        <v>6</v>
      </c>
      <c r="D12" s="9">
        <v>14</v>
      </c>
      <c r="E12" s="10"/>
      <c r="F12" s="10"/>
      <c r="G12" s="11">
        <f t="shared" si="0"/>
        <v>0</v>
      </c>
    </row>
    <row r="13" spans="1:7" ht="14.1" customHeight="1" x14ac:dyDescent="0.25">
      <c r="A13" s="19" t="s">
        <v>15</v>
      </c>
      <c r="B13" s="7" t="s">
        <v>84</v>
      </c>
      <c r="C13" s="12" t="s">
        <v>6</v>
      </c>
      <c r="D13" s="9">
        <v>19</v>
      </c>
      <c r="E13" s="10"/>
      <c r="F13" s="10"/>
      <c r="G13" s="11">
        <f t="shared" si="0"/>
        <v>0</v>
      </c>
    </row>
    <row r="14" spans="1:7" ht="14.1" customHeight="1" x14ac:dyDescent="0.25">
      <c r="A14" s="19" t="s">
        <v>16</v>
      </c>
      <c r="B14" s="13" t="s">
        <v>83</v>
      </c>
      <c r="C14" s="12" t="s">
        <v>6</v>
      </c>
      <c r="D14" s="9">
        <v>8</v>
      </c>
      <c r="E14" s="10"/>
      <c r="F14" s="10"/>
      <c r="G14" s="11">
        <f t="shared" si="0"/>
        <v>0</v>
      </c>
    </row>
    <row r="15" spans="1:7" ht="14.1" customHeight="1" x14ac:dyDescent="0.25">
      <c r="A15" s="19" t="s">
        <v>27</v>
      </c>
      <c r="B15" s="13" t="s">
        <v>85</v>
      </c>
      <c r="C15" s="12" t="s">
        <v>6</v>
      </c>
      <c r="D15" s="9">
        <v>2</v>
      </c>
      <c r="E15" s="10"/>
      <c r="F15" s="10"/>
      <c r="G15" s="11">
        <f t="shared" si="0"/>
        <v>0</v>
      </c>
    </row>
    <row r="16" spans="1:7" ht="14.1" customHeight="1" x14ac:dyDescent="0.25">
      <c r="A16" s="19" t="s">
        <v>28</v>
      </c>
      <c r="B16" s="13" t="s">
        <v>86</v>
      </c>
      <c r="C16" s="12" t="s">
        <v>6</v>
      </c>
      <c r="D16" s="9">
        <v>7</v>
      </c>
      <c r="E16" s="10"/>
      <c r="F16" s="10"/>
      <c r="G16" s="11">
        <f t="shared" si="0"/>
        <v>0</v>
      </c>
    </row>
    <row r="17" spans="1:7" ht="14.1" customHeight="1" x14ac:dyDescent="0.25">
      <c r="A17" s="19" t="s">
        <v>30</v>
      </c>
      <c r="B17" s="13" t="s">
        <v>87</v>
      </c>
      <c r="C17" s="12" t="s">
        <v>23</v>
      </c>
      <c r="D17" s="9">
        <v>76</v>
      </c>
      <c r="E17" s="10"/>
      <c r="F17" s="10"/>
      <c r="G17" s="11">
        <f t="shared" si="0"/>
        <v>0</v>
      </c>
    </row>
    <row r="18" spans="1:7" ht="14.1" customHeight="1" x14ac:dyDescent="0.25">
      <c r="A18" s="19" t="s">
        <v>31</v>
      </c>
      <c r="B18" s="13" t="s">
        <v>88</v>
      </c>
      <c r="C18" s="12" t="s">
        <v>6</v>
      </c>
      <c r="D18" s="9">
        <v>76</v>
      </c>
      <c r="E18" s="10"/>
      <c r="F18" s="10"/>
      <c r="G18" s="11">
        <f t="shared" si="0"/>
        <v>0</v>
      </c>
    </row>
    <row r="19" spans="1:7" ht="14.1" customHeight="1" x14ac:dyDescent="0.25">
      <c r="A19" s="19" t="s">
        <v>32</v>
      </c>
      <c r="B19" s="13" t="s">
        <v>109</v>
      </c>
      <c r="C19" s="12" t="s">
        <v>6</v>
      </c>
      <c r="D19" s="9">
        <v>30</v>
      </c>
      <c r="E19" s="10"/>
      <c r="F19" s="10"/>
      <c r="G19" s="11">
        <f t="shared" si="0"/>
        <v>0</v>
      </c>
    </row>
    <row r="20" spans="1:7" ht="14.1" customHeight="1" x14ac:dyDescent="0.25">
      <c r="A20" s="19" t="s">
        <v>33</v>
      </c>
      <c r="B20" s="13" t="s">
        <v>110</v>
      </c>
      <c r="C20" s="12" t="s">
        <v>6</v>
      </c>
      <c r="D20" s="9">
        <v>16</v>
      </c>
      <c r="E20" s="10"/>
      <c r="F20" s="10"/>
      <c r="G20" s="11">
        <f t="shared" si="0"/>
        <v>0</v>
      </c>
    </row>
    <row r="21" spans="1:7" ht="14.1" customHeight="1" x14ac:dyDescent="0.25">
      <c r="A21" s="19" t="s">
        <v>34</v>
      </c>
      <c r="B21" s="13" t="s">
        <v>186</v>
      </c>
      <c r="C21" s="12" t="s">
        <v>6</v>
      </c>
      <c r="D21" s="9">
        <v>25</v>
      </c>
      <c r="E21" s="10"/>
      <c r="F21" s="10"/>
      <c r="G21" s="11">
        <f t="shared" si="0"/>
        <v>0</v>
      </c>
    </row>
    <row r="22" spans="1:7" ht="14.1" customHeight="1" x14ac:dyDescent="0.25">
      <c r="A22" s="19" t="s">
        <v>35</v>
      </c>
      <c r="B22" s="13" t="s">
        <v>89</v>
      </c>
      <c r="C22" s="12" t="s">
        <v>6</v>
      </c>
      <c r="D22" s="9">
        <v>6</v>
      </c>
      <c r="E22" s="10"/>
      <c r="F22" s="10"/>
      <c r="G22" s="11">
        <f t="shared" si="0"/>
        <v>0</v>
      </c>
    </row>
    <row r="23" spans="1:7" ht="14.1" customHeight="1" x14ac:dyDescent="0.25">
      <c r="A23" s="19" t="s">
        <v>36</v>
      </c>
      <c r="B23" s="13" t="s">
        <v>90</v>
      </c>
      <c r="C23" s="12" t="s">
        <v>6</v>
      </c>
      <c r="D23" s="9">
        <v>3</v>
      </c>
      <c r="E23" s="10"/>
      <c r="F23" s="10"/>
      <c r="G23" s="11">
        <f t="shared" si="0"/>
        <v>0</v>
      </c>
    </row>
    <row r="24" spans="1:7" ht="14.1" customHeight="1" x14ac:dyDescent="0.25">
      <c r="A24" s="19" t="s">
        <v>41</v>
      </c>
      <c r="B24" s="13" t="s">
        <v>154</v>
      </c>
      <c r="C24" s="12" t="s">
        <v>6</v>
      </c>
      <c r="D24" s="9">
        <v>5</v>
      </c>
      <c r="E24" s="10"/>
      <c r="F24" s="10"/>
      <c r="G24" s="11">
        <f t="shared" si="0"/>
        <v>0</v>
      </c>
    </row>
    <row r="25" spans="1:7" ht="14.1" customHeight="1" x14ac:dyDescent="0.25">
      <c r="A25" s="19" t="s">
        <v>70</v>
      </c>
      <c r="B25" s="13" t="s">
        <v>141</v>
      </c>
      <c r="C25" s="12" t="s">
        <v>6</v>
      </c>
      <c r="D25" s="9">
        <v>1</v>
      </c>
      <c r="E25" s="10"/>
      <c r="F25" s="10"/>
      <c r="G25" s="11">
        <f t="shared" ref="G25:G35" si="1">SUM(D25*E25+F25*D25)</f>
        <v>0</v>
      </c>
    </row>
    <row r="26" spans="1:7" ht="14.1" customHeight="1" x14ac:dyDescent="0.25">
      <c r="A26" s="19" t="s">
        <v>71</v>
      </c>
      <c r="B26" s="13" t="s">
        <v>142</v>
      </c>
      <c r="C26" s="12" t="s">
        <v>6</v>
      </c>
      <c r="D26" s="9">
        <v>1</v>
      </c>
      <c r="E26" s="10"/>
      <c r="F26" s="10"/>
      <c r="G26" s="11">
        <f t="shared" si="1"/>
        <v>0</v>
      </c>
    </row>
    <row r="27" spans="1:7" ht="14.1" customHeight="1" x14ac:dyDescent="0.25">
      <c r="A27" s="19" t="s">
        <v>72</v>
      </c>
      <c r="B27" s="13" t="s">
        <v>143</v>
      </c>
      <c r="C27" s="12" t="s">
        <v>6</v>
      </c>
      <c r="D27" s="9">
        <v>76</v>
      </c>
      <c r="E27" s="10"/>
      <c r="F27" s="10"/>
      <c r="G27" s="11">
        <f t="shared" si="1"/>
        <v>0</v>
      </c>
    </row>
    <row r="28" spans="1:7" ht="14.1" customHeight="1" x14ac:dyDescent="0.25">
      <c r="A28" s="19" t="s">
        <v>73</v>
      </c>
      <c r="B28" s="13" t="s">
        <v>144</v>
      </c>
      <c r="C28" s="12" t="s">
        <v>6</v>
      </c>
      <c r="D28" s="9">
        <v>2</v>
      </c>
      <c r="E28" s="10"/>
      <c r="F28" s="10"/>
      <c r="G28" s="11">
        <f t="shared" si="1"/>
        <v>0</v>
      </c>
    </row>
    <row r="29" spans="1:7" ht="14.1" customHeight="1" x14ac:dyDescent="0.25">
      <c r="A29" s="19" t="s">
        <v>78</v>
      </c>
      <c r="B29" s="39" t="s">
        <v>191</v>
      </c>
      <c r="C29" s="12" t="s">
        <v>6</v>
      </c>
      <c r="D29" s="9">
        <v>1</v>
      </c>
      <c r="E29" s="10"/>
      <c r="F29" s="10"/>
      <c r="G29" s="11">
        <f t="shared" si="1"/>
        <v>0</v>
      </c>
    </row>
    <row r="30" spans="1:7" ht="14.1" customHeight="1" x14ac:dyDescent="0.25">
      <c r="A30" s="19" t="s">
        <v>195</v>
      </c>
      <c r="B30" s="13" t="s">
        <v>192</v>
      </c>
      <c r="C30" s="12" t="s">
        <v>6</v>
      </c>
      <c r="D30" s="9">
        <v>1</v>
      </c>
      <c r="E30" s="10"/>
      <c r="F30" s="10"/>
      <c r="G30" s="11">
        <f t="shared" si="1"/>
        <v>0</v>
      </c>
    </row>
    <row r="31" spans="1:7" ht="14.1" customHeight="1" x14ac:dyDescent="0.25">
      <c r="A31" s="19" t="s">
        <v>196</v>
      </c>
      <c r="B31" s="13" t="s">
        <v>119</v>
      </c>
      <c r="C31" s="12" t="s">
        <v>6</v>
      </c>
      <c r="D31" s="9">
        <v>1</v>
      </c>
      <c r="E31" s="10"/>
      <c r="F31" s="10"/>
      <c r="G31" s="11">
        <f t="shared" si="1"/>
        <v>0</v>
      </c>
    </row>
    <row r="32" spans="1:7" ht="14.1" customHeight="1" x14ac:dyDescent="0.25">
      <c r="A32" s="19" t="s">
        <v>197</v>
      </c>
      <c r="B32" s="13" t="s">
        <v>193</v>
      </c>
      <c r="C32" s="12" t="s">
        <v>6</v>
      </c>
      <c r="D32" s="9">
        <v>1</v>
      </c>
      <c r="E32" s="10"/>
      <c r="F32" s="10"/>
      <c r="G32" s="11">
        <f t="shared" si="1"/>
        <v>0</v>
      </c>
    </row>
    <row r="33" spans="1:7" ht="14.1" customHeight="1" x14ac:dyDescent="0.25">
      <c r="A33" s="19" t="s">
        <v>198</v>
      </c>
      <c r="B33" s="13" t="s">
        <v>194</v>
      </c>
      <c r="C33" s="12" t="s">
        <v>6</v>
      </c>
      <c r="D33" s="9">
        <v>1</v>
      </c>
      <c r="E33" s="10"/>
      <c r="F33" s="10"/>
      <c r="G33" s="11">
        <f t="shared" si="1"/>
        <v>0</v>
      </c>
    </row>
    <row r="34" spans="1:7" ht="14.1" customHeight="1" x14ac:dyDescent="0.25">
      <c r="A34" s="19"/>
      <c r="B34" s="13"/>
      <c r="C34" s="12"/>
      <c r="D34" s="9"/>
      <c r="E34" s="10"/>
      <c r="F34" s="10"/>
      <c r="G34" s="11"/>
    </row>
    <row r="35" spans="1:7" ht="14.1" customHeight="1" x14ac:dyDescent="0.25">
      <c r="A35" s="19"/>
      <c r="B35" s="13"/>
      <c r="C35" s="12"/>
      <c r="D35" s="9"/>
      <c r="E35" s="10"/>
      <c r="F35" s="10"/>
      <c r="G35" s="11">
        <f t="shared" si="1"/>
        <v>0</v>
      </c>
    </row>
    <row r="36" spans="1:7" ht="32.25" customHeight="1" x14ac:dyDescent="0.25">
      <c r="A36" s="1" t="s">
        <v>0</v>
      </c>
      <c r="B36" s="2" t="s">
        <v>111</v>
      </c>
      <c r="C36" s="3" t="s">
        <v>1</v>
      </c>
      <c r="D36" s="4" t="s">
        <v>2</v>
      </c>
      <c r="E36" s="5" t="s">
        <v>3</v>
      </c>
      <c r="F36" s="5" t="s">
        <v>4</v>
      </c>
      <c r="G36" s="6" t="s">
        <v>7</v>
      </c>
    </row>
    <row r="37" spans="1:7" ht="14.1" customHeight="1" x14ac:dyDescent="0.25">
      <c r="A37" s="19" t="s">
        <v>17</v>
      </c>
      <c r="B37" s="13" t="s">
        <v>115</v>
      </c>
      <c r="C37" s="12" t="s">
        <v>6</v>
      </c>
      <c r="D37" s="9">
        <v>2</v>
      </c>
      <c r="E37" s="10"/>
      <c r="F37" s="10"/>
      <c r="G37" s="11">
        <f>SUM(D37*E37+F37*D37)</f>
        <v>0</v>
      </c>
    </row>
    <row r="38" spans="1:7" ht="14.1" customHeight="1" x14ac:dyDescent="0.25">
      <c r="A38" s="19" t="s">
        <v>18</v>
      </c>
      <c r="B38" s="13" t="s">
        <v>112</v>
      </c>
      <c r="C38" s="12" t="s">
        <v>6</v>
      </c>
      <c r="D38" s="9">
        <v>2</v>
      </c>
      <c r="E38" s="10"/>
      <c r="F38" s="10"/>
      <c r="G38" s="11">
        <f>SUM(D38*E38+F38*D38)</f>
        <v>0</v>
      </c>
    </row>
    <row r="39" spans="1:7" ht="14.1" customHeight="1" x14ac:dyDescent="0.25">
      <c r="A39" s="19" t="s">
        <v>19</v>
      </c>
      <c r="B39" s="13" t="s">
        <v>113</v>
      </c>
      <c r="C39" s="12" t="s">
        <v>6</v>
      </c>
      <c r="D39" s="9">
        <v>1</v>
      </c>
      <c r="E39" s="10"/>
      <c r="F39" s="10"/>
      <c r="G39" s="11">
        <f>SUM(D39*E39+F39*D39)</f>
        <v>0</v>
      </c>
    </row>
    <row r="40" spans="1:7" ht="14.1" customHeight="1" x14ac:dyDescent="0.25">
      <c r="A40" s="19" t="s">
        <v>20</v>
      </c>
      <c r="B40" s="13" t="s">
        <v>114</v>
      </c>
      <c r="C40" s="12" t="s">
        <v>6</v>
      </c>
      <c r="D40" s="9">
        <v>1</v>
      </c>
      <c r="E40" s="10"/>
      <c r="F40" s="10"/>
      <c r="G40" s="11">
        <f t="shared" ref="G40:G51" si="2">SUM(D40*E40+F40*D40)</f>
        <v>0</v>
      </c>
    </row>
    <row r="41" spans="1:7" ht="14.1" customHeight="1" x14ac:dyDescent="0.25">
      <c r="A41" s="19" t="s">
        <v>51</v>
      </c>
      <c r="B41" s="13" t="s">
        <v>116</v>
      </c>
      <c r="C41" s="12" t="s">
        <v>6</v>
      </c>
      <c r="D41" s="9">
        <v>4</v>
      </c>
      <c r="E41" s="10"/>
      <c r="F41" s="10"/>
      <c r="G41" s="11">
        <f t="shared" si="2"/>
        <v>0</v>
      </c>
    </row>
    <row r="42" spans="1:7" ht="14.1" customHeight="1" x14ac:dyDescent="0.25">
      <c r="A42" s="19" t="s">
        <v>52</v>
      </c>
      <c r="B42" s="13" t="s">
        <v>155</v>
      </c>
      <c r="C42" s="12" t="s">
        <v>6</v>
      </c>
      <c r="D42" s="9">
        <v>1</v>
      </c>
      <c r="E42" s="10"/>
      <c r="F42" s="10"/>
      <c r="G42" s="11">
        <f t="shared" si="2"/>
        <v>0</v>
      </c>
    </row>
    <row r="43" spans="1:7" ht="14.1" customHeight="1" x14ac:dyDescent="0.25">
      <c r="A43" s="19" t="s">
        <v>53</v>
      </c>
      <c r="B43" s="13" t="s">
        <v>49</v>
      </c>
      <c r="C43" s="12" t="s">
        <v>6</v>
      </c>
      <c r="D43" s="9">
        <v>6</v>
      </c>
      <c r="E43" s="10"/>
      <c r="F43" s="10"/>
      <c r="G43" s="11">
        <f t="shared" si="2"/>
        <v>0</v>
      </c>
    </row>
    <row r="44" spans="1:7" ht="14.1" customHeight="1" x14ac:dyDescent="0.25">
      <c r="A44" s="19" t="s">
        <v>54</v>
      </c>
      <c r="B44" s="13" t="s">
        <v>46</v>
      </c>
      <c r="C44" s="12" t="s">
        <v>6</v>
      </c>
      <c r="D44" s="9">
        <v>11</v>
      </c>
      <c r="E44" s="10"/>
      <c r="F44" s="10"/>
      <c r="G44" s="11">
        <f t="shared" si="2"/>
        <v>0</v>
      </c>
    </row>
    <row r="45" spans="1:7" ht="14.1" customHeight="1" x14ac:dyDescent="0.25">
      <c r="A45" s="19" t="s">
        <v>55</v>
      </c>
      <c r="B45" s="13" t="s">
        <v>119</v>
      </c>
      <c r="C45" s="12" t="s">
        <v>6</v>
      </c>
      <c r="D45" s="9">
        <v>2</v>
      </c>
      <c r="E45" s="10"/>
      <c r="F45" s="10"/>
      <c r="G45" s="11">
        <f t="shared" si="2"/>
        <v>0</v>
      </c>
    </row>
    <row r="46" spans="1:7" ht="14.1" customHeight="1" x14ac:dyDescent="0.25">
      <c r="A46" s="19" t="s">
        <v>56</v>
      </c>
      <c r="B46" s="13" t="s">
        <v>47</v>
      </c>
      <c r="C46" s="12" t="s">
        <v>6</v>
      </c>
      <c r="D46" s="9">
        <v>2</v>
      </c>
      <c r="E46" s="10"/>
      <c r="F46" s="10"/>
      <c r="G46" s="11">
        <f t="shared" si="2"/>
        <v>0</v>
      </c>
    </row>
    <row r="47" spans="1:7" ht="14.1" customHeight="1" x14ac:dyDescent="0.25">
      <c r="A47" s="19" t="s">
        <v>57</v>
      </c>
      <c r="B47" s="39" t="s">
        <v>156</v>
      </c>
      <c r="C47" s="12" t="s">
        <v>6</v>
      </c>
      <c r="D47" s="9">
        <v>1</v>
      </c>
      <c r="E47" s="10"/>
      <c r="F47" s="10"/>
      <c r="G47" s="11">
        <f t="shared" si="2"/>
        <v>0</v>
      </c>
    </row>
    <row r="48" spans="1:7" ht="14.1" customHeight="1" x14ac:dyDescent="0.25">
      <c r="A48" s="19" t="s">
        <v>58</v>
      </c>
      <c r="B48" s="13" t="s">
        <v>117</v>
      </c>
      <c r="C48" s="12" t="s">
        <v>6</v>
      </c>
      <c r="D48" s="9">
        <v>6</v>
      </c>
      <c r="E48" s="10"/>
      <c r="F48" s="10"/>
      <c r="G48" s="11">
        <f t="shared" si="2"/>
        <v>0</v>
      </c>
    </row>
    <row r="49" spans="1:7" ht="14.1" customHeight="1" x14ac:dyDescent="0.25">
      <c r="A49" s="19" t="s">
        <v>59</v>
      </c>
      <c r="B49" s="13" t="s">
        <v>50</v>
      </c>
      <c r="C49" s="12" t="s">
        <v>6</v>
      </c>
      <c r="D49" s="9">
        <v>4</v>
      </c>
      <c r="E49" s="10"/>
      <c r="F49" s="10"/>
      <c r="G49" s="11">
        <f t="shared" si="2"/>
        <v>0</v>
      </c>
    </row>
    <row r="50" spans="1:7" ht="14.1" customHeight="1" x14ac:dyDescent="0.25">
      <c r="A50" s="19" t="s">
        <v>60</v>
      </c>
      <c r="B50" s="13" t="s">
        <v>118</v>
      </c>
      <c r="C50" s="12" t="s">
        <v>6</v>
      </c>
      <c r="D50" s="9">
        <v>2</v>
      </c>
      <c r="E50" s="10"/>
      <c r="F50" s="10"/>
      <c r="G50" s="11">
        <f t="shared" si="2"/>
        <v>0</v>
      </c>
    </row>
    <row r="51" spans="1:7" ht="14.1" customHeight="1" x14ac:dyDescent="0.25">
      <c r="A51" s="19" t="s">
        <v>61</v>
      </c>
      <c r="B51" s="13" t="s">
        <v>120</v>
      </c>
      <c r="C51" s="12" t="s">
        <v>6</v>
      </c>
      <c r="D51" s="9">
        <v>3</v>
      </c>
      <c r="E51" s="10"/>
      <c r="F51" s="10"/>
      <c r="G51" s="11">
        <f t="shared" si="2"/>
        <v>0</v>
      </c>
    </row>
    <row r="52" spans="1:7" ht="14.1" customHeight="1" x14ac:dyDescent="0.25">
      <c r="A52" s="19" t="s">
        <v>77</v>
      </c>
      <c r="B52" s="13" t="s">
        <v>121</v>
      </c>
      <c r="C52" s="12" t="s">
        <v>6</v>
      </c>
      <c r="D52" s="9">
        <v>3</v>
      </c>
      <c r="E52" s="10"/>
      <c r="F52" s="10"/>
      <c r="G52" s="11">
        <f>SUM(D52*E52+F52*D52)</f>
        <v>0</v>
      </c>
    </row>
    <row r="53" spans="1:7" ht="14.1" customHeight="1" x14ac:dyDescent="0.25">
      <c r="A53" s="19" t="s">
        <v>131</v>
      </c>
      <c r="B53" s="13" t="s">
        <v>122</v>
      </c>
      <c r="C53" s="12" t="s">
        <v>6</v>
      </c>
      <c r="D53" s="9">
        <v>2</v>
      </c>
      <c r="E53" s="10"/>
      <c r="F53" s="10"/>
      <c r="G53" s="11">
        <f>SUM(D53*E53+F53*D53)</f>
        <v>0</v>
      </c>
    </row>
    <row r="54" spans="1:7" ht="14.1" customHeight="1" x14ac:dyDescent="0.25">
      <c r="A54" s="19" t="s">
        <v>132</v>
      </c>
      <c r="B54" s="13" t="s">
        <v>123</v>
      </c>
      <c r="C54" s="12" t="s">
        <v>6</v>
      </c>
      <c r="D54" s="9">
        <v>10</v>
      </c>
      <c r="E54" s="10"/>
      <c r="F54" s="10"/>
      <c r="G54" s="11">
        <f>SUM(D54*E54+F54*D54)</f>
        <v>0</v>
      </c>
    </row>
    <row r="55" spans="1:7" ht="14.1" customHeight="1" x14ac:dyDescent="0.25">
      <c r="A55" s="19" t="s">
        <v>133</v>
      </c>
      <c r="B55" s="13" t="s">
        <v>124</v>
      </c>
      <c r="C55" s="12" t="s">
        <v>6</v>
      </c>
      <c r="D55" s="9">
        <v>3</v>
      </c>
      <c r="E55" s="10"/>
      <c r="F55" s="10"/>
      <c r="G55" s="11">
        <f>SUM(D55*E55+F55*D55)</f>
        <v>0</v>
      </c>
    </row>
    <row r="56" spans="1:7" ht="14.1" customHeight="1" x14ac:dyDescent="0.25">
      <c r="A56" s="19" t="s">
        <v>134</v>
      </c>
      <c r="B56" s="13" t="s">
        <v>125</v>
      </c>
      <c r="C56" s="8" t="s">
        <v>6</v>
      </c>
      <c r="D56" s="9">
        <v>3</v>
      </c>
      <c r="E56" s="10"/>
      <c r="F56" s="10"/>
      <c r="G56" s="11">
        <f>SUM(D56*E56+D56*F56)</f>
        <v>0</v>
      </c>
    </row>
    <row r="57" spans="1:7" ht="14.1" customHeight="1" x14ac:dyDescent="0.25">
      <c r="A57" s="19" t="s">
        <v>135</v>
      </c>
      <c r="B57" s="13" t="s">
        <v>126</v>
      </c>
      <c r="C57" s="12" t="s">
        <v>6</v>
      </c>
      <c r="D57" s="9">
        <v>2</v>
      </c>
      <c r="E57" s="10"/>
      <c r="F57" s="10"/>
      <c r="G57" s="11">
        <f>SUM(D57*E57+D57*F57)</f>
        <v>0</v>
      </c>
    </row>
    <row r="58" spans="1:7" ht="14.1" customHeight="1" x14ac:dyDescent="0.25">
      <c r="A58" s="19" t="s">
        <v>136</v>
      </c>
      <c r="B58" s="13" t="s">
        <v>138</v>
      </c>
      <c r="C58" s="12" t="s">
        <v>6</v>
      </c>
      <c r="D58" s="9">
        <v>2</v>
      </c>
      <c r="E58" s="10"/>
      <c r="F58" s="10"/>
      <c r="G58" s="11">
        <f t="shared" ref="G58:G66" si="3">SUM(D58*E58+D58*F58)</f>
        <v>0</v>
      </c>
    </row>
    <row r="59" spans="1:7" ht="14.1" customHeight="1" x14ac:dyDescent="0.25">
      <c r="A59" s="19" t="s">
        <v>137</v>
      </c>
      <c r="B59" s="13" t="s">
        <v>139</v>
      </c>
      <c r="C59" s="12" t="s">
        <v>6</v>
      </c>
      <c r="D59" s="9">
        <v>3</v>
      </c>
      <c r="E59" s="10"/>
      <c r="F59" s="10"/>
      <c r="G59" s="11">
        <f t="shared" si="3"/>
        <v>0</v>
      </c>
    </row>
    <row r="60" spans="1:7" ht="14.1" customHeight="1" x14ac:dyDescent="0.25">
      <c r="A60" s="19" t="s">
        <v>150</v>
      </c>
      <c r="B60" s="13" t="s">
        <v>127</v>
      </c>
      <c r="C60" s="8" t="s">
        <v>6</v>
      </c>
      <c r="D60" s="9">
        <v>2</v>
      </c>
      <c r="E60" s="10"/>
      <c r="F60" s="10"/>
      <c r="G60" s="11">
        <f t="shared" si="3"/>
        <v>0</v>
      </c>
    </row>
    <row r="61" spans="1:7" ht="14.1" customHeight="1" x14ac:dyDescent="0.25">
      <c r="A61" s="19" t="s">
        <v>151</v>
      </c>
      <c r="B61" s="13" t="s">
        <v>149</v>
      </c>
      <c r="C61" s="8" t="s">
        <v>6</v>
      </c>
      <c r="D61" s="9">
        <v>3</v>
      </c>
      <c r="E61" s="10"/>
      <c r="F61" s="10"/>
      <c r="G61" s="11">
        <f t="shared" si="3"/>
        <v>0</v>
      </c>
    </row>
    <row r="62" spans="1:7" ht="14.1" customHeight="1" x14ac:dyDescent="0.25">
      <c r="A62" s="19" t="s">
        <v>152</v>
      </c>
      <c r="B62" s="13" t="s">
        <v>128</v>
      </c>
      <c r="C62" s="8" t="s">
        <v>23</v>
      </c>
      <c r="D62" s="9">
        <v>10</v>
      </c>
      <c r="E62" s="10"/>
      <c r="F62" s="10"/>
      <c r="G62" s="11">
        <f t="shared" si="3"/>
        <v>0</v>
      </c>
    </row>
    <row r="63" spans="1:7" ht="14.1" customHeight="1" x14ac:dyDescent="0.25">
      <c r="A63" s="19" t="s">
        <v>159</v>
      </c>
      <c r="B63" s="13" t="s">
        <v>129</v>
      </c>
      <c r="C63" s="8" t="s">
        <v>23</v>
      </c>
      <c r="D63" s="9">
        <v>5</v>
      </c>
      <c r="E63" s="10"/>
      <c r="F63" s="10"/>
      <c r="G63" s="11">
        <f t="shared" si="3"/>
        <v>0</v>
      </c>
    </row>
    <row r="64" spans="1:7" ht="14.1" customHeight="1" x14ac:dyDescent="0.25">
      <c r="A64" s="19" t="s">
        <v>160</v>
      </c>
      <c r="B64" s="13" t="s">
        <v>157</v>
      </c>
      <c r="C64" s="8" t="s">
        <v>23</v>
      </c>
      <c r="D64" s="9">
        <v>20</v>
      </c>
      <c r="E64" s="10"/>
      <c r="F64" s="10"/>
      <c r="G64" s="11">
        <f t="shared" si="3"/>
        <v>0</v>
      </c>
    </row>
    <row r="65" spans="1:7" ht="14.1" customHeight="1" x14ac:dyDescent="0.25">
      <c r="A65" s="19" t="s">
        <v>161</v>
      </c>
      <c r="B65" s="13" t="s">
        <v>158</v>
      </c>
      <c r="C65" s="8" t="s">
        <v>23</v>
      </c>
      <c r="D65" s="9">
        <v>10</v>
      </c>
      <c r="E65" s="10"/>
      <c r="F65" s="10"/>
      <c r="G65" s="11">
        <f t="shared" si="3"/>
        <v>0</v>
      </c>
    </row>
    <row r="66" spans="1:7" ht="14.1" customHeight="1" x14ac:dyDescent="0.25">
      <c r="A66" s="19" t="s">
        <v>162</v>
      </c>
      <c r="B66" s="13" t="s">
        <v>130</v>
      </c>
      <c r="C66" s="8" t="s">
        <v>21</v>
      </c>
      <c r="D66" s="9">
        <v>1</v>
      </c>
      <c r="E66" s="10"/>
      <c r="F66" s="10"/>
      <c r="G66" s="11">
        <f t="shared" si="3"/>
        <v>0</v>
      </c>
    </row>
    <row r="67" spans="1:7" ht="14.1" customHeight="1" x14ac:dyDescent="0.25">
      <c r="A67" s="19"/>
      <c r="B67" s="13"/>
      <c r="C67" s="8"/>
      <c r="D67" s="9"/>
      <c r="E67" s="10"/>
      <c r="F67" s="10"/>
      <c r="G67" s="11"/>
    </row>
    <row r="68" spans="1:7" ht="14.1" customHeight="1" x14ac:dyDescent="0.25">
      <c r="A68" s="19"/>
      <c r="B68" s="13"/>
      <c r="C68" s="8"/>
      <c r="D68" s="9"/>
      <c r="E68" s="10"/>
      <c r="F68" s="10"/>
      <c r="G68" s="11"/>
    </row>
    <row r="69" spans="1:7" ht="14.1" customHeight="1" x14ac:dyDescent="0.25">
      <c r="A69" s="19"/>
      <c r="B69" s="13"/>
      <c r="C69" s="8"/>
      <c r="D69" s="9"/>
      <c r="E69" s="10"/>
      <c r="F69" s="10"/>
      <c r="G69" s="11"/>
    </row>
    <row r="70" spans="1:7" ht="14.1" customHeight="1" x14ac:dyDescent="0.25">
      <c r="A70" s="19"/>
      <c r="B70" s="13"/>
      <c r="C70" s="8"/>
      <c r="D70" s="9"/>
      <c r="E70" s="10"/>
      <c r="F70" s="10"/>
      <c r="G70" s="11"/>
    </row>
    <row r="71" spans="1:7" ht="32.450000000000003" customHeight="1" x14ac:dyDescent="0.25">
      <c r="A71" s="1" t="s">
        <v>0</v>
      </c>
      <c r="B71" s="14" t="s">
        <v>22</v>
      </c>
      <c r="C71" s="3" t="s">
        <v>1</v>
      </c>
      <c r="D71" s="4" t="s">
        <v>2</v>
      </c>
      <c r="E71" s="5" t="s">
        <v>3</v>
      </c>
      <c r="F71" s="5" t="s">
        <v>4</v>
      </c>
      <c r="G71" s="6" t="s">
        <v>8</v>
      </c>
    </row>
    <row r="72" spans="1:7" ht="13.5" customHeight="1" x14ac:dyDescent="0.25">
      <c r="A72" s="20" t="s">
        <v>37</v>
      </c>
      <c r="B72" s="18" t="s">
        <v>140</v>
      </c>
      <c r="C72" s="8" t="s">
        <v>23</v>
      </c>
      <c r="D72" s="21">
        <v>15</v>
      </c>
      <c r="E72" s="10"/>
      <c r="F72" s="10"/>
      <c r="G72" s="11">
        <f t="shared" ref="G72:G79" si="4">SUM(D72*E72+D72*F72)</f>
        <v>0</v>
      </c>
    </row>
    <row r="73" spans="1:7" ht="13.5" customHeight="1" x14ac:dyDescent="0.25">
      <c r="A73" s="20" t="s">
        <v>38</v>
      </c>
      <c r="B73" s="18" t="s">
        <v>145</v>
      </c>
      <c r="C73" s="8" t="s">
        <v>23</v>
      </c>
      <c r="D73" s="21">
        <v>100</v>
      </c>
      <c r="E73" s="10"/>
      <c r="F73" s="10"/>
      <c r="G73" s="11">
        <f t="shared" si="4"/>
        <v>0</v>
      </c>
    </row>
    <row r="74" spans="1:7" ht="13.5" customHeight="1" x14ac:dyDescent="0.25">
      <c r="A74" s="20" t="s">
        <v>39</v>
      </c>
      <c r="B74" s="18" t="s">
        <v>146</v>
      </c>
      <c r="C74" s="8" t="s">
        <v>23</v>
      </c>
      <c r="D74" s="21">
        <v>25</v>
      </c>
      <c r="E74" s="10"/>
      <c r="F74" s="10"/>
      <c r="G74" s="11">
        <f t="shared" si="4"/>
        <v>0</v>
      </c>
    </row>
    <row r="75" spans="1:7" ht="13.5" customHeight="1" x14ac:dyDescent="0.25">
      <c r="A75" s="20" t="s">
        <v>40</v>
      </c>
      <c r="B75" s="18" t="s">
        <v>25</v>
      </c>
      <c r="C75" s="8" t="s">
        <v>23</v>
      </c>
      <c r="D75" s="21">
        <v>200</v>
      </c>
      <c r="E75" s="10"/>
      <c r="F75" s="10"/>
      <c r="G75" s="11">
        <f t="shared" si="4"/>
        <v>0</v>
      </c>
    </row>
    <row r="76" spans="1:7" ht="13.5" customHeight="1" x14ac:dyDescent="0.25">
      <c r="A76" s="20" t="s">
        <v>64</v>
      </c>
      <c r="B76" s="18" t="s">
        <v>147</v>
      </c>
      <c r="C76" s="8" t="s">
        <v>23</v>
      </c>
      <c r="D76" s="21">
        <v>30</v>
      </c>
      <c r="E76" s="10"/>
      <c r="F76" s="10"/>
      <c r="G76" s="11">
        <f t="shared" si="4"/>
        <v>0</v>
      </c>
    </row>
    <row r="77" spans="1:7" ht="13.5" customHeight="1" x14ac:dyDescent="0.25">
      <c r="A77" s="20" t="s">
        <v>65</v>
      </c>
      <c r="B77" s="18" t="s">
        <v>148</v>
      </c>
      <c r="C77" s="8" t="s">
        <v>23</v>
      </c>
      <c r="D77" s="21">
        <v>70</v>
      </c>
      <c r="E77" s="10"/>
      <c r="F77" s="10"/>
      <c r="G77" s="11">
        <f t="shared" si="4"/>
        <v>0</v>
      </c>
    </row>
    <row r="78" spans="1:7" ht="13.5" customHeight="1" x14ac:dyDescent="0.25">
      <c r="A78" s="20" t="s">
        <v>66</v>
      </c>
      <c r="B78" s="18" t="s">
        <v>24</v>
      </c>
      <c r="C78" s="8" t="s">
        <v>23</v>
      </c>
      <c r="D78" s="21">
        <v>250</v>
      </c>
      <c r="E78" s="10"/>
      <c r="F78" s="10"/>
      <c r="G78" s="11">
        <f t="shared" si="4"/>
        <v>0</v>
      </c>
    </row>
    <row r="79" spans="1:7" ht="13.5" customHeight="1" x14ac:dyDescent="0.25">
      <c r="A79" s="20" t="s">
        <v>67</v>
      </c>
      <c r="B79" s="18" t="s">
        <v>187</v>
      </c>
      <c r="C79" s="8" t="s">
        <v>23</v>
      </c>
      <c r="D79" s="21">
        <v>100</v>
      </c>
      <c r="E79" s="10"/>
      <c r="F79" s="10"/>
      <c r="G79" s="11">
        <f t="shared" si="4"/>
        <v>0</v>
      </c>
    </row>
    <row r="80" spans="1:7" ht="13.5" customHeight="1" x14ac:dyDescent="0.25">
      <c r="A80" s="20"/>
      <c r="B80" s="18"/>
      <c r="C80" s="8"/>
      <c r="D80" s="21"/>
      <c r="E80" s="10"/>
      <c r="F80" s="10"/>
      <c r="G80" s="11"/>
    </row>
    <row r="81" spans="1:7" ht="13.5" customHeight="1" x14ac:dyDescent="0.25">
      <c r="A81" s="20"/>
      <c r="B81" s="18"/>
      <c r="C81" s="8"/>
      <c r="D81" s="21"/>
      <c r="E81" s="10"/>
      <c r="F81" s="10"/>
      <c r="G81" s="11"/>
    </row>
    <row r="82" spans="1:7" ht="32.450000000000003" customHeight="1" x14ac:dyDescent="0.25">
      <c r="A82" s="1" t="s">
        <v>0</v>
      </c>
      <c r="B82" s="14" t="s">
        <v>91</v>
      </c>
      <c r="C82" s="3" t="s">
        <v>1</v>
      </c>
      <c r="D82" s="4" t="s">
        <v>2</v>
      </c>
      <c r="E82" s="5" t="s">
        <v>3</v>
      </c>
      <c r="F82" s="5" t="s">
        <v>4</v>
      </c>
      <c r="G82" s="6" t="s">
        <v>8</v>
      </c>
    </row>
    <row r="83" spans="1:7" ht="13.5" customHeight="1" x14ac:dyDescent="0.25">
      <c r="A83" s="33" t="s">
        <v>163</v>
      </c>
      <c r="B83" s="34" t="s">
        <v>92</v>
      </c>
      <c r="C83" s="36" t="s">
        <v>6</v>
      </c>
      <c r="D83" s="22">
        <v>20</v>
      </c>
      <c r="E83" s="22"/>
      <c r="F83" s="22"/>
      <c r="G83" s="11">
        <f t="shared" ref="G83:G107" si="5">SUM(D83*E83+D83*F83)</f>
        <v>0</v>
      </c>
    </row>
    <row r="84" spans="1:7" ht="13.5" customHeight="1" x14ac:dyDescent="0.25">
      <c r="A84" s="33" t="s">
        <v>165</v>
      </c>
      <c r="B84" s="35" t="s">
        <v>93</v>
      </c>
      <c r="C84" s="37" t="s">
        <v>6</v>
      </c>
      <c r="D84" s="22">
        <v>10</v>
      </c>
      <c r="E84" s="22"/>
      <c r="F84" s="22"/>
      <c r="G84" s="11">
        <f t="shared" si="5"/>
        <v>0</v>
      </c>
    </row>
    <row r="85" spans="1:7" ht="13.5" customHeight="1" x14ac:dyDescent="0.25">
      <c r="A85" s="33" t="s">
        <v>166</v>
      </c>
      <c r="B85" s="35" t="s">
        <v>94</v>
      </c>
      <c r="C85" s="37" t="s">
        <v>6</v>
      </c>
      <c r="D85" s="22">
        <v>20</v>
      </c>
      <c r="E85" s="22"/>
      <c r="F85" s="22"/>
      <c r="G85" s="11">
        <f t="shared" si="5"/>
        <v>0</v>
      </c>
    </row>
    <row r="86" spans="1:7" ht="13.5" customHeight="1" x14ac:dyDescent="0.25">
      <c r="A86" s="33" t="s">
        <v>167</v>
      </c>
      <c r="B86" s="7" t="s">
        <v>80</v>
      </c>
      <c r="C86" s="37" t="s">
        <v>6</v>
      </c>
      <c r="D86" s="22">
        <v>24</v>
      </c>
      <c r="E86" s="22"/>
      <c r="F86" s="22"/>
      <c r="G86" s="11">
        <f t="shared" si="5"/>
        <v>0</v>
      </c>
    </row>
    <row r="87" spans="1:7" ht="13.5" customHeight="1" x14ac:dyDescent="0.25">
      <c r="A87" s="33" t="s">
        <v>164</v>
      </c>
      <c r="B87" s="35" t="s">
        <v>95</v>
      </c>
      <c r="C87" s="37" t="s">
        <v>6</v>
      </c>
      <c r="D87" s="22">
        <v>12</v>
      </c>
      <c r="E87" s="22"/>
      <c r="F87" s="22"/>
      <c r="G87" s="11">
        <f t="shared" si="5"/>
        <v>0</v>
      </c>
    </row>
    <row r="88" spans="1:7" ht="13.5" customHeight="1" x14ac:dyDescent="0.25">
      <c r="A88" s="33" t="s">
        <v>168</v>
      </c>
      <c r="B88" s="35" t="s">
        <v>96</v>
      </c>
      <c r="C88" s="37" t="s">
        <v>23</v>
      </c>
      <c r="D88" s="22">
        <v>64</v>
      </c>
      <c r="E88" s="22"/>
      <c r="F88" s="22"/>
      <c r="G88" s="11">
        <f t="shared" si="5"/>
        <v>0</v>
      </c>
    </row>
    <row r="89" spans="1:7" ht="13.5" customHeight="1" x14ac:dyDescent="0.25">
      <c r="A89" s="33" t="s">
        <v>169</v>
      </c>
      <c r="B89" s="35" t="s">
        <v>97</v>
      </c>
      <c r="C89" s="37" t="s">
        <v>6</v>
      </c>
      <c r="D89" s="22">
        <v>10</v>
      </c>
      <c r="E89" s="22"/>
      <c r="F89" s="22"/>
      <c r="G89" s="11">
        <f t="shared" si="5"/>
        <v>0</v>
      </c>
    </row>
    <row r="90" spans="1:7" ht="13.5" customHeight="1" x14ac:dyDescent="0.25">
      <c r="A90" s="33" t="s">
        <v>170</v>
      </c>
      <c r="B90" s="35" t="s">
        <v>98</v>
      </c>
      <c r="C90" s="37" t="s">
        <v>6</v>
      </c>
      <c r="D90" s="22">
        <v>17</v>
      </c>
      <c r="E90" s="22"/>
      <c r="F90" s="22"/>
      <c r="G90" s="11">
        <f t="shared" si="5"/>
        <v>0</v>
      </c>
    </row>
    <row r="91" spans="1:7" ht="13.5" customHeight="1" x14ac:dyDescent="0.25">
      <c r="A91" s="33" t="s">
        <v>171</v>
      </c>
      <c r="B91" s="35" t="s">
        <v>99</v>
      </c>
      <c r="C91" s="37" t="s">
        <v>6</v>
      </c>
      <c r="D91" s="22">
        <v>12</v>
      </c>
      <c r="E91" s="22"/>
      <c r="F91" s="22"/>
      <c r="G91" s="11">
        <f t="shared" si="5"/>
        <v>0</v>
      </c>
    </row>
    <row r="92" spans="1:7" ht="13.5" customHeight="1" x14ac:dyDescent="0.25">
      <c r="A92" s="33" t="s">
        <v>172</v>
      </c>
      <c r="B92" s="35" t="s">
        <v>100</v>
      </c>
      <c r="C92" s="37" t="s">
        <v>6</v>
      </c>
      <c r="D92" s="22">
        <v>12</v>
      </c>
      <c r="E92" s="22"/>
      <c r="F92" s="22"/>
      <c r="G92" s="11">
        <f t="shared" si="5"/>
        <v>0</v>
      </c>
    </row>
    <row r="93" spans="1:7" ht="13.5" customHeight="1" x14ac:dyDescent="0.25">
      <c r="A93" s="33" t="s">
        <v>173</v>
      </c>
      <c r="B93" s="35" t="s">
        <v>101</v>
      </c>
      <c r="C93" s="37" t="s">
        <v>6</v>
      </c>
      <c r="D93" s="22">
        <v>24</v>
      </c>
      <c r="E93" s="22"/>
      <c r="F93" s="22"/>
      <c r="G93" s="11">
        <f t="shared" si="5"/>
        <v>0</v>
      </c>
    </row>
    <row r="94" spans="1:7" ht="13.5" customHeight="1" x14ac:dyDescent="0.25">
      <c r="A94" s="33" t="s">
        <v>174</v>
      </c>
      <c r="B94" s="35" t="s">
        <v>102</v>
      </c>
      <c r="C94" s="37" t="s">
        <v>6</v>
      </c>
      <c r="D94" s="22">
        <v>10</v>
      </c>
      <c r="E94" s="22"/>
      <c r="F94" s="22"/>
      <c r="G94" s="11">
        <f t="shared" si="5"/>
        <v>0</v>
      </c>
    </row>
    <row r="95" spans="1:7" ht="13.5" customHeight="1" x14ac:dyDescent="0.25">
      <c r="A95" s="33" t="s">
        <v>175</v>
      </c>
      <c r="B95" s="35" t="s">
        <v>103</v>
      </c>
      <c r="C95" s="37" t="s">
        <v>6</v>
      </c>
      <c r="D95" s="22">
        <v>10</v>
      </c>
      <c r="E95" s="22"/>
      <c r="F95" s="22"/>
      <c r="G95" s="11">
        <f t="shared" si="5"/>
        <v>0</v>
      </c>
    </row>
    <row r="96" spans="1:7" ht="13.5" customHeight="1" x14ac:dyDescent="0.25">
      <c r="A96" s="33" t="s">
        <v>176</v>
      </c>
      <c r="B96" s="35" t="s">
        <v>104</v>
      </c>
      <c r="C96" s="37" t="s">
        <v>6</v>
      </c>
      <c r="D96" s="22">
        <v>10</v>
      </c>
      <c r="E96" s="22"/>
      <c r="F96" s="22"/>
      <c r="G96" s="11">
        <f t="shared" si="5"/>
        <v>0</v>
      </c>
    </row>
    <row r="97" spans="1:7" ht="13.5" customHeight="1" x14ac:dyDescent="0.25">
      <c r="A97" s="33" t="s">
        <v>177</v>
      </c>
      <c r="B97" s="13" t="s">
        <v>149</v>
      </c>
      <c r="C97" s="37" t="s">
        <v>6</v>
      </c>
      <c r="D97" s="22">
        <v>2</v>
      </c>
      <c r="E97" s="22"/>
      <c r="F97" s="22"/>
      <c r="G97" s="15">
        <f t="shared" si="5"/>
        <v>0</v>
      </c>
    </row>
    <row r="98" spans="1:7" ht="13.5" customHeight="1" x14ac:dyDescent="0.25">
      <c r="A98" s="33" t="s">
        <v>178</v>
      </c>
      <c r="B98" s="35" t="s">
        <v>153</v>
      </c>
      <c r="C98" s="37" t="s">
        <v>6</v>
      </c>
      <c r="D98" s="22">
        <v>2</v>
      </c>
      <c r="E98" s="22"/>
      <c r="F98" s="22"/>
      <c r="G98" s="15">
        <f t="shared" si="5"/>
        <v>0</v>
      </c>
    </row>
    <row r="99" spans="1:7" ht="15" x14ac:dyDescent="0.25">
      <c r="A99" s="33"/>
      <c r="B99" s="35" t="s">
        <v>179</v>
      </c>
      <c r="C99" s="37" t="s">
        <v>6</v>
      </c>
      <c r="D99" s="22">
        <v>2</v>
      </c>
      <c r="E99" s="22"/>
      <c r="F99" s="22"/>
      <c r="G99" s="15">
        <f t="shared" si="5"/>
        <v>0</v>
      </c>
    </row>
    <row r="100" spans="1:7" ht="15" x14ac:dyDescent="0.25">
      <c r="A100" s="33"/>
      <c r="B100" s="35" t="s">
        <v>180</v>
      </c>
      <c r="C100" s="37" t="s">
        <v>6</v>
      </c>
      <c r="D100" s="9">
        <v>2</v>
      </c>
      <c r="E100" s="10"/>
      <c r="F100" s="10"/>
      <c r="G100" s="15">
        <f t="shared" si="5"/>
        <v>0</v>
      </c>
    </row>
    <row r="101" spans="1:7" ht="15" x14ac:dyDescent="0.25">
      <c r="A101" s="33"/>
      <c r="B101" s="35" t="s">
        <v>181</v>
      </c>
      <c r="C101" s="37" t="s">
        <v>6</v>
      </c>
      <c r="D101" s="9">
        <v>2</v>
      </c>
      <c r="E101" s="10"/>
      <c r="F101" s="10"/>
      <c r="G101" s="38">
        <f t="shared" si="5"/>
        <v>0</v>
      </c>
    </row>
    <row r="102" spans="1:7" ht="15" x14ac:dyDescent="0.25">
      <c r="A102" s="33"/>
      <c r="B102" s="35" t="s">
        <v>182</v>
      </c>
      <c r="C102" s="37" t="s">
        <v>6</v>
      </c>
      <c r="D102" s="9">
        <v>2</v>
      </c>
      <c r="E102" s="10"/>
      <c r="F102" s="10"/>
      <c r="G102" s="38">
        <f t="shared" si="5"/>
        <v>0</v>
      </c>
    </row>
    <row r="103" spans="1:7" ht="15" x14ac:dyDescent="0.25">
      <c r="A103" s="33"/>
      <c r="B103" s="35" t="s">
        <v>183</v>
      </c>
      <c r="C103" s="37" t="s">
        <v>6</v>
      </c>
      <c r="D103" s="9">
        <v>2</v>
      </c>
      <c r="E103" s="10"/>
      <c r="F103" s="10"/>
      <c r="G103" s="38">
        <f t="shared" si="5"/>
        <v>0</v>
      </c>
    </row>
    <row r="104" spans="1:7" ht="15" x14ac:dyDescent="0.25">
      <c r="A104" s="33"/>
      <c r="B104" s="35" t="s">
        <v>119</v>
      </c>
      <c r="C104" s="37" t="s">
        <v>6</v>
      </c>
      <c r="D104" s="9">
        <v>2</v>
      </c>
      <c r="E104" s="10"/>
      <c r="F104" s="10"/>
      <c r="G104" s="38">
        <f t="shared" si="5"/>
        <v>0</v>
      </c>
    </row>
    <row r="105" spans="1:7" ht="15" x14ac:dyDescent="0.25">
      <c r="A105" s="33"/>
      <c r="B105" s="35" t="s">
        <v>184</v>
      </c>
      <c r="C105" s="37" t="s">
        <v>6</v>
      </c>
      <c r="D105" s="9">
        <v>8</v>
      </c>
      <c r="E105" s="10"/>
      <c r="F105" s="10"/>
      <c r="G105" s="38">
        <f t="shared" si="5"/>
        <v>0</v>
      </c>
    </row>
    <row r="106" spans="1:7" ht="15" x14ac:dyDescent="0.25">
      <c r="A106" s="33"/>
      <c r="B106" s="35" t="s">
        <v>48</v>
      </c>
      <c r="C106" s="37" t="s">
        <v>6</v>
      </c>
      <c r="D106" s="9">
        <v>2</v>
      </c>
      <c r="E106" s="10"/>
      <c r="F106" s="10"/>
      <c r="G106" s="38">
        <f t="shared" si="5"/>
        <v>0</v>
      </c>
    </row>
    <row r="107" spans="1:7" ht="15" x14ac:dyDescent="0.25">
      <c r="A107" s="33"/>
      <c r="B107" s="35" t="s">
        <v>185</v>
      </c>
      <c r="C107" s="37" t="s">
        <v>6</v>
      </c>
      <c r="D107" s="9">
        <v>4</v>
      </c>
      <c r="E107" s="10"/>
      <c r="F107" s="10"/>
      <c r="G107" s="38">
        <f t="shared" si="5"/>
        <v>0</v>
      </c>
    </row>
    <row r="108" spans="1:7" ht="15" x14ac:dyDescent="0.25">
      <c r="A108" s="33"/>
      <c r="B108" s="35"/>
      <c r="C108" s="37"/>
      <c r="D108" s="9"/>
      <c r="E108" s="10"/>
      <c r="F108" s="10"/>
      <c r="G108" s="38"/>
    </row>
    <row r="109" spans="1:7" ht="15" x14ac:dyDescent="0.25">
      <c r="A109" s="33"/>
      <c r="B109" s="35"/>
      <c r="C109" s="37"/>
      <c r="D109" s="9"/>
      <c r="E109" s="10"/>
      <c r="F109" s="10"/>
      <c r="G109" s="38"/>
    </row>
    <row r="110" spans="1:7" ht="15" x14ac:dyDescent="0.25">
      <c r="A110" s="33"/>
      <c r="B110" s="35"/>
      <c r="C110" s="37"/>
      <c r="D110" s="9"/>
      <c r="E110" s="10"/>
      <c r="F110" s="10"/>
      <c r="G110" s="38"/>
    </row>
    <row r="111" spans="1:7" ht="15" x14ac:dyDescent="0.25">
      <c r="A111" s="20"/>
      <c r="B111" s="17"/>
      <c r="C111" s="36"/>
      <c r="D111" s="9"/>
      <c r="E111" s="10"/>
      <c r="F111" s="10"/>
      <c r="G111" s="11"/>
    </row>
    <row r="112" spans="1:7" ht="23.25" x14ac:dyDescent="0.25">
      <c r="A112" s="1" t="s">
        <v>0</v>
      </c>
      <c r="B112" s="14" t="s">
        <v>43</v>
      </c>
      <c r="C112" s="3" t="s">
        <v>1</v>
      </c>
      <c r="D112" s="4" t="s">
        <v>2</v>
      </c>
      <c r="E112" s="5" t="s">
        <v>3</v>
      </c>
      <c r="F112" s="5" t="s">
        <v>4</v>
      </c>
      <c r="G112" s="6" t="s">
        <v>8</v>
      </c>
    </row>
    <row r="113" spans="1:7" ht="15" x14ac:dyDescent="0.25">
      <c r="A113" s="20" t="s">
        <v>188</v>
      </c>
      <c r="B113" s="18" t="s">
        <v>42</v>
      </c>
      <c r="C113" s="8" t="s">
        <v>21</v>
      </c>
      <c r="D113" s="21">
        <v>1</v>
      </c>
      <c r="E113" s="10"/>
      <c r="F113" s="10"/>
      <c r="G113" s="11">
        <f t="shared" ref="G113:G116" si="6">SUM(D113*E113+D113*F113)</f>
        <v>0</v>
      </c>
    </row>
    <row r="114" spans="1:7" ht="15" x14ac:dyDescent="0.25">
      <c r="A114" s="20" t="s">
        <v>189</v>
      </c>
      <c r="B114" s="18" t="s">
        <v>190</v>
      </c>
      <c r="C114" s="8" t="s">
        <v>21</v>
      </c>
      <c r="D114" s="21">
        <v>2</v>
      </c>
      <c r="E114" s="10"/>
      <c r="F114" s="10"/>
      <c r="G114" s="11"/>
    </row>
    <row r="115" spans="1:7" ht="15" x14ac:dyDescent="0.25">
      <c r="A115" s="20" t="s">
        <v>75</v>
      </c>
      <c r="B115" s="18" t="s">
        <v>62</v>
      </c>
      <c r="C115" s="8" t="s">
        <v>21</v>
      </c>
      <c r="D115" s="21">
        <v>1</v>
      </c>
      <c r="E115" s="10"/>
      <c r="F115" s="10"/>
      <c r="G115" s="11">
        <f t="shared" si="6"/>
        <v>0</v>
      </c>
    </row>
    <row r="116" spans="1:7" ht="15" x14ac:dyDescent="0.25">
      <c r="A116" s="20" t="s">
        <v>76</v>
      </c>
      <c r="B116" s="18" t="s">
        <v>74</v>
      </c>
      <c r="C116" s="30" t="s">
        <v>21</v>
      </c>
      <c r="D116" s="31">
        <v>1</v>
      </c>
      <c r="G116" s="32">
        <f t="shared" si="6"/>
        <v>0</v>
      </c>
    </row>
    <row r="117" spans="1:7" ht="15" x14ac:dyDescent="0.25">
      <c r="A117" s="24"/>
      <c r="B117" s="25" t="s">
        <v>44</v>
      </c>
      <c r="C117" s="26"/>
      <c r="D117" s="27"/>
      <c r="E117" s="28"/>
      <c r="F117" s="28"/>
      <c r="G117" s="29">
        <f>SUM(G5:G116)</f>
        <v>0</v>
      </c>
    </row>
    <row r="118" spans="1:7" ht="15" x14ac:dyDescent="0.25">
      <c r="A118" s="20"/>
      <c r="B118" s="17"/>
      <c r="C118" s="8"/>
      <c r="D118" s="9"/>
      <c r="E118" s="10"/>
      <c r="F118" s="10"/>
      <c r="G118" s="11"/>
    </row>
    <row r="119" spans="1:7" ht="15" x14ac:dyDescent="0.25">
      <c r="A119" s="20"/>
      <c r="B119" s="17"/>
      <c r="C119" s="8"/>
      <c r="D119" s="9"/>
      <c r="E119" s="10"/>
      <c r="F119" s="10"/>
      <c r="G119" s="11"/>
    </row>
    <row r="120" spans="1:7" ht="15" x14ac:dyDescent="0.25">
      <c r="A120" s="20"/>
      <c r="B120" s="16"/>
      <c r="C120" s="8"/>
      <c r="D120" s="9"/>
      <c r="E120" s="10"/>
      <c r="F120" s="10"/>
      <c r="G120" s="11"/>
    </row>
    <row r="121" spans="1:7" ht="15" x14ac:dyDescent="0.25">
      <c r="A121" s="20"/>
      <c r="B121" s="17"/>
      <c r="C121" s="8"/>
      <c r="D121" s="9"/>
      <c r="E121" s="10"/>
      <c r="F121" s="10"/>
      <c r="G121" s="11"/>
    </row>
    <row r="122" spans="1:7" ht="15" x14ac:dyDescent="0.25">
      <c r="A122" s="20"/>
      <c r="B122" s="17"/>
      <c r="C122" s="8"/>
      <c r="D122" s="9"/>
      <c r="E122" s="10"/>
      <c r="F122" s="10"/>
      <c r="G122" s="11"/>
    </row>
    <row r="123" spans="1:7" ht="15" x14ac:dyDescent="0.25">
      <c r="A123" s="20"/>
      <c r="B123" s="17"/>
      <c r="C123" s="8"/>
      <c r="D123" s="9"/>
      <c r="E123" s="15"/>
      <c r="F123" s="15"/>
      <c r="G123" s="11"/>
    </row>
    <row r="124" spans="1:7" ht="15" x14ac:dyDescent="0.25">
      <c r="A124" s="20"/>
      <c r="B124" s="17"/>
      <c r="C124" s="8"/>
      <c r="D124" s="9"/>
      <c r="E124" s="22"/>
      <c r="F124" s="22"/>
      <c r="G124" s="11"/>
    </row>
    <row r="125" spans="1:7" ht="15" x14ac:dyDescent="0.25">
      <c r="A125" s="20"/>
      <c r="B125" s="17"/>
      <c r="C125" s="23"/>
      <c r="D125" s="9"/>
      <c r="E125" s="22"/>
      <c r="F125" s="22"/>
      <c r="G125" s="11"/>
    </row>
    <row r="126" spans="1:7" x14ac:dyDescent="0.2">
      <c r="B126" s="17"/>
    </row>
  </sheetData>
  <sheetProtection selectLockedCells="1" selectUnlockedCells="1"/>
  <mergeCells count="3">
    <mergeCell ref="A1:G1"/>
    <mergeCell ref="A2:G2"/>
    <mergeCell ref="A3:G3"/>
  </mergeCells>
  <phoneticPr fontId="11" type="noConversion"/>
  <pageMargins left="0.78740157480314965" right="0.78740157480314965" top="0.98425196850393704" bottom="0.98425196850393704" header="0.51181102362204722" footer="0.51181102362204722"/>
  <pageSetup paperSize="9" scale="80" firstPageNumber="0" orientation="landscape" horizontalDpi="4294967295" verticalDpi="300" r:id="rId1"/>
  <headerFooter alignWithMargins="0">
    <oddFooter>Stránka 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sheetData/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2024-02-09T05:35:13Z</cp:lastPrinted>
  <dcterms:created xsi:type="dcterms:W3CDTF">2022-08-07T05:03:58Z</dcterms:created>
  <dcterms:modified xsi:type="dcterms:W3CDTF">2024-07-30T18:16:19Z</dcterms:modified>
</cp:coreProperties>
</file>